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esktop\EKOLOG.MIESO.2023\"/>
    </mc:Choice>
  </mc:AlternateContent>
  <xr:revisionPtr revIDLastSave="0" documentId="13_ncr:1_{29CF7F13-E879-4A01-B6D7-2CD7486348AF}" xr6:coauthVersionLast="47" xr6:coauthVersionMax="47" xr10:uidLastSave="{00000000-0000-0000-0000-000000000000}"/>
  <bookViews>
    <workbookView xWindow="-120" yWindow="-120" windowWidth="24240" windowHeight="13140" xr2:uid="{D8AA0720-36E2-4FCD-B4B0-9B3DD80857FC}"/>
  </bookViews>
  <sheets>
    <sheet name="część I" sheetId="1" r:id="rId1"/>
  </sheets>
  <definedNames>
    <definedName name="_xlnm.Print_Area" localSheetId="0">'część I'!$A$1:$Q$32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O17" i="1" s="1"/>
  <c r="Q17" i="1" s="1"/>
  <c r="N18" i="1"/>
  <c r="O18" i="1" s="1"/>
  <c r="Q18" i="1" s="1"/>
  <c r="N19" i="1"/>
  <c r="N20" i="1"/>
  <c r="N21" i="1"/>
  <c r="N22" i="1"/>
  <c r="N23" i="1"/>
  <c r="N24" i="1"/>
  <c r="N25" i="1"/>
  <c r="O25" i="1" s="1"/>
  <c r="Q25" i="1" s="1"/>
  <c r="N26" i="1"/>
  <c r="N27" i="1"/>
  <c r="N28" i="1"/>
  <c r="N29" i="1"/>
  <c r="O29" i="1" s="1"/>
  <c r="Q29" i="1" s="1"/>
  <c r="N30" i="1"/>
  <c r="N13" i="1"/>
  <c r="J14" i="1"/>
  <c r="J15" i="1"/>
  <c r="J16" i="1"/>
  <c r="K16" i="1" s="1"/>
  <c r="M16" i="1" s="1"/>
  <c r="J17" i="1"/>
  <c r="K17" i="1" s="1"/>
  <c r="M17" i="1" s="1"/>
  <c r="J18" i="1"/>
  <c r="J19" i="1"/>
  <c r="J20" i="1"/>
  <c r="K20" i="1" s="1"/>
  <c r="M20" i="1" s="1"/>
  <c r="J21" i="1"/>
  <c r="K21" i="1" s="1"/>
  <c r="M21" i="1" s="1"/>
  <c r="J22" i="1"/>
  <c r="J23" i="1"/>
  <c r="J24" i="1"/>
  <c r="K24" i="1" s="1"/>
  <c r="M24" i="1" s="1"/>
  <c r="J25" i="1"/>
  <c r="K25" i="1" s="1"/>
  <c r="M25" i="1" s="1"/>
  <c r="J26" i="1"/>
  <c r="J27" i="1"/>
  <c r="J28" i="1"/>
  <c r="K28" i="1" s="1"/>
  <c r="M28" i="1" s="1"/>
  <c r="J29" i="1"/>
  <c r="K29" i="1" s="1"/>
  <c r="M29" i="1" s="1"/>
  <c r="J30" i="1"/>
  <c r="J13" i="1"/>
  <c r="K14" i="1"/>
  <c r="M14" i="1" s="1"/>
  <c r="K18" i="1"/>
  <c r="M18" i="1" s="1"/>
  <c r="K26" i="1"/>
  <c r="M26" i="1" s="1"/>
  <c r="K30" i="1"/>
  <c r="M30" i="1" s="1"/>
  <c r="G13" i="1"/>
  <c r="I13" i="1" s="1"/>
  <c r="K13" i="1"/>
  <c r="M13" i="1" s="1"/>
  <c r="O13" i="1"/>
  <c r="Q13" i="1" s="1"/>
  <c r="G14" i="1"/>
  <c r="I14" i="1" s="1"/>
  <c r="O14" i="1"/>
  <c r="Q14" i="1" s="1"/>
  <c r="G15" i="1"/>
  <c r="I15" i="1"/>
  <c r="K15" i="1"/>
  <c r="M15" i="1" s="1"/>
  <c r="O15" i="1"/>
  <c r="Q15" i="1" s="1"/>
  <c r="G16" i="1"/>
  <c r="I16" i="1"/>
  <c r="O16" i="1"/>
  <c r="Q16" i="1" s="1"/>
  <c r="G17" i="1"/>
  <c r="I17" i="1" s="1"/>
  <c r="G18" i="1"/>
  <c r="I18" i="1" s="1"/>
  <c r="G19" i="1"/>
  <c r="I19" i="1" s="1"/>
  <c r="K19" i="1"/>
  <c r="M19" i="1" s="1"/>
  <c r="O19" i="1"/>
  <c r="Q19" i="1" s="1"/>
  <c r="G20" i="1"/>
  <c r="I20" i="1" s="1"/>
  <c r="O20" i="1"/>
  <c r="Q20" i="1" s="1"/>
  <c r="G21" i="1"/>
  <c r="I21" i="1" s="1"/>
  <c r="O21" i="1"/>
  <c r="Q21" i="1" s="1"/>
  <c r="G22" i="1"/>
  <c r="I22" i="1" s="1"/>
  <c r="K22" i="1"/>
  <c r="M22" i="1" s="1"/>
  <c r="O22" i="1"/>
  <c r="Q22" i="1" s="1"/>
  <c r="G23" i="1"/>
  <c r="I23" i="1" s="1"/>
  <c r="K23" i="1"/>
  <c r="M23" i="1" s="1"/>
  <c r="O23" i="1"/>
  <c r="Q23" i="1" s="1"/>
  <c r="G24" i="1"/>
  <c r="I24" i="1" s="1"/>
  <c r="O24" i="1"/>
  <c r="Q24" i="1" s="1"/>
  <c r="G25" i="1"/>
  <c r="I25" i="1" s="1"/>
  <c r="G26" i="1"/>
  <c r="I26" i="1" s="1"/>
  <c r="O26" i="1"/>
  <c r="G27" i="1"/>
  <c r="I27" i="1"/>
  <c r="K27" i="1"/>
  <c r="M27" i="1" s="1"/>
  <c r="O27" i="1"/>
  <c r="Q27" i="1" s="1"/>
  <c r="G28" i="1"/>
  <c r="I28" i="1" s="1"/>
  <c r="O28" i="1"/>
  <c r="Q28" i="1" s="1"/>
  <c r="G29" i="1"/>
  <c r="I29" i="1" s="1"/>
  <c r="G30" i="1"/>
  <c r="I30" i="1" s="1"/>
  <c r="O30" i="1"/>
  <c r="Q30" i="1" s="1"/>
  <c r="H31" i="1"/>
  <c r="L31" i="1"/>
  <c r="P31" i="1"/>
  <c r="M31" i="1" l="1"/>
  <c r="I31" i="1"/>
  <c r="Q31" i="1" s="1"/>
  <c r="G31" i="1"/>
  <c r="K31" i="1"/>
  <c r="O31" i="1" l="1"/>
</calcChain>
</file>

<file path=xl/sharedStrings.xml><?xml version="1.0" encoding="utf-8"?>
<sst xmlns="http://schemas.openxmlformats.org/spreadsheetml/2006/main" count="103" uniqueCount="78">
  <si>
    <t>…………………………………………………   
(dokument należy podpisać kwalifikowanym podpisem elektronicznym lub podpisem osobistym lub zaufanym przez osobę lub osoby umocowane do złożenia podpisu w imieniu Wykonawcy )</t>
  </si>
  <si>
    <t>RAZEM*</t>
  </si>
  <si>
    <t>kg</t>
  </si>
  <si>
    <t>Skrzydła z indyka</t>
  </si>
  <si>
    <t>18.</t>
  </si>
  <si>
    <t>Szyje z indyka świeże</t>
  </si>
  <si>
    <t>17.</t>
  </si>
  <si>
    <t>Skrzydełka z kurczaka świeże</t>
  </si>
  <si>
    <t>16.</t>
  </si>
  <si>
    <t>Porcja rosołowa korpus, świeża</t>
  </si>
  <si>
    <t>15.</t>
  </si>
  <si>
    <t xml:space="preserve">   </t>
  </si>
  <si>
    <t>Udka z kurczaka świeże</t>
  </si>
  <si>
    <t>14.</t>
  </si>
  <si>
    <t>Pałka z kurczaka świeża</t>
  </si>
  <si>
    <t>13.</t>
  </si>
  <si>
    <t>Filet z kurczaka b/s świeży</t>
  </si>
  <si>
    <t>12.</t>
  </si>
  <si>
    <t>Filet z indyka b/s świeży</t>
  </si>
  <si>
    <t>11.</t>
  </si>
  <si>
    <t>Kiełbasa szynkowa extra, wieprzowa, wędzona, zawartość mięsa min 78%</t>
  </si>
  <si>
    <t>10.</t>
  </si>
  <si>
    <t>Kiełbasa Sląska wieprzowa, wędzona, parzona zawartość mięsa min 78%</t>
  </si>
  <si>
    <t>9.</t>
  </si>
  <si>
    <t>Wołowina z kością - szponder</t>
  </si>
  <si>
    <t>8.</t>
  </si>
  <si>
    <t>Ligawa wieprzowa gat. 1</t>
  </si>
  <si>
    <t>7.</t>
  </si>
  <si>
    <t>T13:V18</t>
  </si>
  <si>
    <t>Szynka-myszka b/k (kulka) extra, świaeża gat. 1</t>
  </si>
  <si>
    <t>6.</t>
  </si>
  <si>
    <t>Schab extra b/k</t>
  </si>
  <si>
    <t>5.</t>
  </si>
  <si>
    <t>Łopatka extra, mielona, świeża</t>
  </si>
  <si>
    <t>4.</t>
  </si>
  <si>
    <t>Smalec kostka bez dodatków</t>
  </si>
  <si>
    <t>3.</t>
  </si>
  <si>
    <t>Karkówka extra b/k</t>
  </si>
  <si>
    <t>2.</t>
  </si>
  <si>
    <t>Boczek wędzony, surowy b/ż świeży</t>
  </si>
  <si>
    <t>1.</t>
  </si>
  <si>
    <t>kol. 17</t>
  </si>
  <si>
    <t>kol. 16</t>
  </si>
  <si>
    <t>kol. 15</t>
  </si>
  <si>
    <t>kol. 14</t>
  </si>
  <si>
    <t>kol. 13</t>
  </si>
  <si>
    <t>kol. 12</t>
  </si>
  <si>
    <t>kol. 11</t>
  </si>
  <si>
    <t>kol. 10</t>
  </si>
  <si>
    <t>kol. 9</t>
  </si>
  <si>
    <t>kol. 8</t>
  </si>
  <si>
    <t>kol. 7</t>
  </si>
  <si>
    <t>kol. 6</t>
  </si>
  <si>
    <t>kol. 5</t>
  </si>
  <si>
    <t>kol. 4</t>
  </si>
  <si>
    <t>kol. 3</t>
  </si>
  <si>
    <t>kol. 2</t>
  </si>
  <si>
    <t>kol. 1</t>
  </si>
  <si>
    <t xml:space="preserve">Wartość brutto [zł] </t>
  </si>
  <si>
    <t>Kwota podatku VAT [zł]</t>
  </si>
  <si>
    <t>Wartość netto [zł]</t>
  </si>
  <si>
    <t>Ilość</t>
  </si>
  <si>
    <t xml:space="preserve"> </t>
  </si>
  <si>
    <t>ZAMÓWIENIE W RAMACH PRAWA OPCJI</t>
  </si>
  <si>
    <t>ZAMÓWIENIE PODSTAWOWE</t>
  </si>
  <si>
    <t>Stawka podatku VAT [%]</t>
  </si>
  <si>
    <t>Cena jedn. netto [zł/kg]</t>
  </si>
  <si>
    <t>Jedn. miary</t>
  </si>
  <si>
    <t>Asortyment</t>
  </si>
  <si>
    <t>Lp.</t>
  </si>
  <si>
    <t>Dostawa mięsa, wędlin i drobiu</t>
  </si>
  <si>
    <t xml:space="preserve">KALKULACJA CENY OFERTOWEJ  </t>
  </si>
  <si>
    <t>miejscowość, data</t>
  </si>
  <si>
    <t>pieczęć Wykonawcy (nazwa firmy, adres)</t>
  </si>
  <si>
    <t>……………………………………………………</t>
  </si>
  <si>
    <t>....................................................................................</t>
  </si>
  <si>
    <t>Załacznik nr 2A do SWZ</t>
  </si>
  <si>
    <t>Znak sprawy: ZSE.271.2.2022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</si>
</sst>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_-* #,##0.00\ [$zł-415]_-;\-* #,##0.00\ [$zł-415]_-;_-* &quot;-&quot;??\ [$zł-415]_-;_-@_-"/>
  </numFmts>
  <fonts count="16" x14ac:knownFonts="1">
    <font>
      <sz val="10"/>
      <name val="Arial CE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i/>
      <sz val="10"/>
      <name val="Arial CE"/>
      <charset val="238"/>
    </font>
    <font>
      <i/>
      <sz val="8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8" fontId="4" fillId="0" borderId="1" xfId="0" applyNumberFormat="1" applyFont="1" applyBorder="1" applyAlignment="1">
      <alignment wrapText="1"/>
    </xf>
    <xf numFmtId="4" fontId="5" fillId="2" borderId="1" xfId="0" applyNumberFormat="1" applyFont="1" applyFill="1" applyBorder="1" applyAlignment="1">
      <alignment horizontal="right" vertical="center"/>
    </xf>
    <xf numFmtId="2" fontId="5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7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4" fontId="7" fillId="0" borderId="5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left" vertical="top" wrapText="1"/>
    </xf>
    <xf numFmtId="164" fontId="7" fillId="0" borderId="7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8" fontId="8" fillId="0" borderId="1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072B4-67CF-4BB2-B3DA-127B5088E7FB}">
  <sheetPr>
    <pageSetUpPr fitToPage="1"/>
  </sheetPr>
  <dimension ref="A1:V32"/>
  <sheetViews>
    <sheetView tabSelected="1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6.140625" style="1" customWidth="1"/>
    <col min="2" max="2" width="24" style="1" customWidth="1"/>
    <col min="3" max="3" width="5.85546875" style="3" customWidth="1"/>
    <col min="4" max="4" width="9.140625" style="3" customWidth="1"/>
    <col min="5" max="5" width="9" style="2" customWidth="1"/>
    <col min="6" max="6" width="7.42578125" style="2" customWidth="1"/>
    <col min="7" max="7" width="12.42578125" style="2" customWidth="1"/>
    <col min="8" max="9" width="11.28515625" style="2" customWidth="1"/>
    <col min="10" max="10" width="7.85546875" style="2" customWidth="1"/>
    <col min="11" max="11" width="12.5703125" style="2" customWidth="1"/>
    <col min="12" max="12" width="11.140625" style="2" customWidth="1"/>
    <col min="13" max="13" width="12.85546875" style="1" customWidth="1"/>
    <col min="14" max="14" width="8.42578125" style="1" customWidth="1"/>
    <col min="15" max="15" width="11.7109375" style="1" customWidth="1"/>
    <col min="16" max="16" width="10.85546875" style="1" customWidth="1"/>
    <col min="17" max="17" width="14.28515625" style="1" customWidth="1"/>
  </cols>
  <sheetData>
    <row r="1" spans="1:17" x14ac:dyDescent="0.2">
      <c r="A1" s="41"/>
      <c r="B1" s="42" t="s">
        <v>77</v>
      </c>
      <c r="C1" s="39"/>
      <c r="D1" s="39"/>
      <c r="E1" s="43"/>
      <c r="F1" s="43"/>
      <c r="G1" s="43"/>
      <c r="H1" s="43"/>
      <c r="I1" s="43"/>
      <c r="J1" s="43"/>
      <c r="K1" s="43"/>
      <c r="L1" s="43"/>
      <c r="M1" s="40"/>
      <c r="N1" s="46" t="s">
        <v>76</v>
      </c>
      <c r="O1" s="46"/>
      <c r="P1" s="46"/>
      <c r="Q1" s="46"/>
    </row>
    <row r="2" spans="1:17" x14ac:dyDescent="0.2">
      <c r="A2" s="41"/>
      <c r="B2" s="42"/>
      <c r="C2" s="39"/>
      <c r="D2" s="39"/>
      <c r="E2"/>
      <c r="F2"/>
      <c r="G2"/>
      <c r="H2"/>
      <c r="I2"/>
      <c r="J2"/>
      <c r="K2"/>
      <c r="L2"/>
      <c r="N2"/>
      <c r="O2"/>
      <c r="P2"/>
      <c r="Q2"/>
    </row>
    <row r="3" spans="1:17" x14ac:dyDescent="0.2">
      <c r="A3" s="41"/>
      <c r="B3" s="40"/>
      <c r="C3" s="39"/>
      <c r="D3" s="39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2">
      <c r="A4" s="41"/>
      <c r="B4" s="44" t="s">
        <v>75</v>
      </c>
      <c r="C4" s="44"/>
      <c r="D4" s="44"/>
      <c r="E4" s="44"/>
      <c r="F4"/>
      <c r="G4"/>
      <c r="H4"/>
      <c r="I4"/>
      <c r="J4"/>
      <c r="K4"/>
      <c r="L4"/>
      <c r="M4"/>
      <c r="N4" s="44" t="s">
        <v>74</v>
      </c>
      <c r="O4" s="44"/>
      <c r="P4" s="44"/>
      <c r="Q4" s="44"/>
    </row>
    <row r="5" spans="1:17" x14ac:dyDescent="0.2">
      <c r="A5" s="41"/>
      <c r="B5" s="45" t="s">
        <v>73</v>
      </c>
      <c r="C5" s="45"/>
      <c r="D5" s="45"/>
      <c r="E5" s="45"/>
      <c r="N5" s="47" t="s">
        <v>72</v>
      </c>
      <c r="O5" s="47"/>
      <c r="P5" s="47"/>
      <c r="Q5" s="47"/>
    </row>
    <row r="6" spans="1:17" x14ac:dyDescent="0.2">
      <c r="A6" s="41"/>
      <c r="B6" s="40"/>
      <c r="C6" s="39"/>
      <c r="D6" s="39"/>
      <c r="M6" s="38"/>
      <c r="N6" s="38"/>
      <c r="O6" s="38"/>
      <c r="P6" s="38"/>
      <c r="Q6" s="38"/>
    </row>
    <row r="7" spans="1:17" ht="12.75" customHeight="1" x14ac:dyDescent="0.2">
      <c r="A7" s="49" t="s">
        <v>71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 customHeight="1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ht="26.25" customHeight="1" thickBot="1" x14ac:dyDescent="0.25">
      <c r="A9" s="52" t="s">
        <v>70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45" customHeight="1" thickBot="1" x14ac:dyDescent="0.25">
      <c r="A10" s="50" t="s">
        <v>69</v>
      </c>
      <c r="B10" s="50" t="s">
        <v>68</v>
      </c>
      <c r="C10" s="50" t="s">
        <v>67</v>
      </c>
      <c r="D10" s="50" t="s">
        <v>66</v>
      </c>
      <c r="E10" s="50" t="s">
        <v>65</v>
      </c>
      <c r="F10" s="54" t="s">
        <v>64</v>
      </c>
      <c r="G10" s="55"/>
      <c r="H10" s="55"/>
      <c r="I10" s="56"/>
      <c r="J10" s="54" t="s">
        <v>63</v>
      </c>
      <c r="K10" s="55"/>
      <c r="L10" s="55"/>
      <c r="M10" s="56"/>
      <c r="N10" s="54" t="s">
        <v>62</v>
      </c>
      <c r="O10" s="55"/>
      <c r="P10" s="55"/>
      <c r="Q10" s="56"/>
    </row>
    <row r="11" spans="1:17" ht="54.75" customHeight="1" thickBot="1" x14ac:dyDescent="0.25">
      <c r="A11" s="51"/>
      <c r="B11" s="51"/>
      <c r="C11" s="57"/>
      <c r="D11" s="57"/>
      <c r="E11" s="57"/>
      <c r="F11" s="36" t="s">
        <v>61</v>
      </c>
      <c r="G11" s="35" t="s">
        <v>60</v>
      </c>
      <c r="H11" s="34" t="s">
        <v>59</v>
      </c>
      <c r="I11" s="37" t="s">
        <v>58</v>
      </c>
      <c r="J11" s="36" t="s">
        <v>61</v>
      </c>
      <c r="K11" s="35" t="s">
        <v>60</v>
      </c>
      <c r="L11" s="34" t="s">
        <v>59</v>
      </c>
      <c r="M11" s="37" t="s">
        <v>58</v>
      </c>
      <c r="N11" s="36" t="s">
        <v>61</v>
      </c>
      <c r="O11" s="35" t="s">
        <v>60</v>
      </c>
      <c r="P11" s="34" t="s">
        <v>59</v>
      </c>
      <c r="Q11" s="33" t="s">
        <v>58</v>
      </c>
    </row>
    <row r="12" spans="1:17" ht="39.75" customHeight="1" thickBot="1" x14ac:dyDescent="0.25">
      <c r="A12" s="32" t="s">
        <v>57</v>
      </c>
      <c r="B12" s="32" t="s">
        <v>56</v>
      </c>
      <c r="C12" s="32" t="s">
        <v>55</v>
      </c>
      <c r="D12" s="32" t="s">
        <v>54</v>
      </c>
      <c r="E12" s="32" t="s">
        <v>53</v>
      </c>
      <c r="F12" s="32" t="s">
        <v>52</v>
      </c>
      <c r="G12" s="32" t="s">
        <v>51</v>
      </c>
      <c r="H12" s="32" t="s">
        <v>50</v>
      </c>
      <c r="I12" s="32" t="s">
        <v>49</v>
      </c>
      <c r="J12" s="32" t="s">
        <v>48</v>
      </c>
      <c r="K12" s="32" t="s">
        <v>47</v>
      </c>
      <c r="L12" s="32" t="s">
        <v>46</v>
      </c>
      <c r="M12" s="32" t="s">
        <v>45</v>
      </c>
      <c r="N12" s="32" t="s">
        <v>44</v>
      </c>
      <c r="O12" s="32" t="s">
        <v>43</v>
      </c>
      <c r="P12" s="32" t="s">
        <v>42</v>
      </c>
      <c r="Q12" s="32" t="s">
        <v>41</v>
      </c>
    </row>
    <row r="13" spans="1:17" ht="39.75" customHeight="1" thickBot="1" x14ac:dyDescent="0.25">
      <c r="A13" s="21" t="s">
        <v>40</v>
      </c>
      <c r="B13" s="22" t="s">
        <v>39</v>
      </c>
      <c r="C13" s="31" t="s">
        <v>2</v>
      </c>
      <c r="D13" s="30"/>
      <c r="E13" s="29">
        <v>0</v>
      </c>
      <c r="F13" s="31">
        <v>300</v>
      </c>
      <c r="G13" s="30">
        <f t="shared" ref="G13:G30" si="0">ROUND(D13*F13,2)</f>
        <v>0</v>
      </c>
      <c r="H13" s="29">
        <v>0</v>
      </c>
      <c r="I13" s="27">
        <f t="shared" ref="I13:I27" si="1">SUM(G13+H13)</f>
        <v>0</v>
      </c>
      <c r="J13" s="21">
        <f>F13*25%</f>
        <v>75</v>
      </c>
      <c r="K13" s="28">
        <f t="shared" ref="K13:K30" si="2">ROUND(J13*D13,2)</f>
        <v>0</v>
      </c>
      <c r="L13" s="25">
        <v>0</v>
      </c>
      <c r="M13" s="27">
        <f t="shared" ref="M13:M30" si="3">SUM(L13,K13)</f>
        <v>0</v>
      </c>
      <c r="N13" s="26">
        <f>F13+J13</f>
        <v>375</v>
      </c>
      <c r="O13" s="25">
        <f t="shared" ref="O13:O30" si="4">ROUND(N13*D13,2)</f>
        <v>0</v>
      </c>
      <c r="P13" s="25">
        <v>0</v>
      </c>
      <c r="Q13" s="25">
        <f t="shared" ref="Q13:Q25" si="5">SUM(O13,P13)</f>
        <v>0</v>
      </c>
    </row>
    <row r="14" spans="1:17" ht="62.25" customHeight="1" thickBot="1" x14ac:dyDescent="0.25">
      <c r="A14" s="21" t="s">
        <v>38</v>
      </c>
      <c r="B14" s="22" t="s">
        <v>37</v>
      </c>
      <c r="C14" s="11" t="s">
        <v>2</v>
      </c>
      <c r="D14" s="14"/>
      <c r="E14" s="13">
        <v>0</v>
      </c>
      <c r="F14" s="11">
        <v>400</v>
      </c>
      <c r="G14" s="14">
        <f t="shared" si="0"/>
        <v>0</v>
      </c>
      <c r="H14" s="13">
        <v>0</v>
      </c>
      <c r="I14" s="19">
        <f t="shared" si="1"/>
        <v>0</v>
      </c>
      <c r="J14" s="21">
        <f t="shared" ref="J14:J30" si="6">F14*25%</f>
        <v>100</v>
      </c>
      <c r="K14" s="12">
        <f t="shared" si="2"/>
        <v>0</v>
      </c>
      <c r="L14" s="10">
        <v>0</v>
      </c>
      <c r="M14" s="19">
        <f t="shared" si="3"/>
        <v>0</v>
      </c>
      <c r="N14" s="26">
        <f t="shared" ref="N14:N30" si="7">F14+J14</f>
        <v>500</v>
      </c>
      <c r="O14" s="10">
        <f t="shared" si="4"/>
        <v>0</v>
      </c>
      <c r="P14" s="10">
        <v>0</v>
      </c>
      <c r="Q14" s="10">
        <f t="shared" si="5"/>
        <v>0</v>
      </c>
    </row>
    <row r="15" spans="1:17" ht="39.75" customHeight="1" thickBot="1" x14ac:dyDescent="0.25">
      <c r="A15" s="21" t="s">
        <v>36</v>
      </c>
      <c r="B15" s="15" t="s">
        <v>35</v>
      </c>
      <c r="C15" s="11" t="s">
        <v>2</v>
      </c>
      <c r="D15" s="14"/>
      <c r="E15" s="13">
        <v>0</v>
      </c>
      <c r="F15" s="11">
        <v>30</v>
      </c>
      <c r="G15" s="14">
        <f t="shared" si="0"/>
        <v>0</v>
      </c>
      <c r="H15" s="13">
        <v>0</v>
      </c>
      <c r="I15" s="19">
        <f t="shared" si="1"/>
        <v>0</v>
      </c>
      <c r="J15" s="21">
        <f t="shared" si="6"/>
        <v>7.5</v>
      </c>
      <c r="K15" s="20">
        <f t="shared" si="2"/>
        <v>0</v>
      </c>
      <c r="L15" s="10">
        <v>0</v>
      </c>
      <c r="M15" s="19">
        <f t="shared" si="3"/>
        <v>0</v>
      </c>
      <c r="N15" s="26">
        <f t="shared" si="7"/>
        <v>37.5</v>
      </c>
      <c r="O15" s="18">
        <f t="shared" si="4"/>
        <v>0</v>
      </c>
      <c r="P15" s="10">
        <v>0</v>
      </c>
      <c r="Q15" s="17">
        <f t="shared" si="5"/>
        <v>0</v>
      </c>
    </row>
    <row r="16" spans="1:17" ht="39.75" customHeight="1" thickBot="1" x14ac:dyDescent="0.25">
      <c r="A16" s="21" t="s">
        <v>34</v>
      </c>
      <c r="B16" s="15" t="s">
        <v>33</v>
      </c>
      <c r="C16" s="11" t="s">
        <v>2</v>
      </c>
      <c r="D16" s="14"/>
      <c r="E16" s="13">
        <v>0</v>
      </c>
      <c r="F16" s="11">
        <v>1200</v>
      </c>
      <c r="G16" s="14">
        <f t="shared" si="0"/>
        <v>0</v>
      </c>
      <c r="H16" s="13">
        <v>0</v>
      </c>
      <c r="I16" s="19">
        <f t="shared" si="1"/>
        <v>0</v>
      </c>
      <c r="J16" s="21">
        <f t="shared" si="6"/>
        <v>300</v>
      </c>
      <c r="K16" s="20">
        <f t="shared" si="2"/>
        <v>0</v>
      </c>
      <c r="L16" s="10">
        <v>0</v>
      </c>
      <c r="M16" s="19">
        <f t="shared" si="3"/>
        <v>0</v>
      </c>
      <c r="N16" s="26">
        <f t="shared" si="7"/>
        <v>1500</v>
      </c>
      <c r="O16" s="18">
        <f t="shared" si="4"/>
        <v>0</v>
      </c>
      <c r="P16" s="10">
        <v>0</v>
      </c>
      <c r="Q16" s="17">
        <f t="shared" si="5"/>
        <v>0</v>
      </c>
    </row>
    <row r="17" spans="1:22" ht="39.75" customHeight="1" thickBot="1" x14ac:dyDescent="0.25">
      <c r="A17" s="21" t="s">
        <v>32</v>
      </c>
      <c r="B17" s="22" t="s">
        <v>31</v>
      </c>
      <c r="C17" s="11" t="s">
        <v>2</v>
      </c>
      <c r="D17" s="14"/>
      <c r="E17" s="13">
        <v>0</v>
      </c>
      <c r="F17" s="11">
        <v>1100</v>
      </c>
      <c r="G17" s="14">
        <f t="shared" si="0"/>
        <v>0</v>
      </c>
      <c r="H17" s="13">
        <v>0</v>
      </c>
      <c r="I17" s="19">
        <f t="shared" si="1"/>
        <v>0</v>
      </c>
      <c r="J17" s="21">
        <f t="shared" si="6"/>
        <v>275</v>
      </c>
      <c r="K17" s="20">
        <f t="shared" si="2"/>
        <v>0</v>
      </c>
      <c r="L17" s="10">
        <v>0</v>
      </c>
      <c r="M17" s="19">
        <f t="shared" si="3"/>
        <v>0</v>
      </c>
      <c r="N17" s="26">
        <f t="shared" si="7"/>
        <v>1375</v>
      </c>
      <c r="O17" s="18">
        <f t="shared" si="4"/>
        <v>0</v>
      </c>
      <c r="P17" s="10">
        <v>0</v>
      </c>
      <c r="Q17" s="17">
        <f t="shared" si="5"/>
        <v>0</v>
      </c>
    </row>
    <row r="18" spans="1:22" ht="39.75" customHeight="1" thickBot="1" x14ac:dyDescent="0.25">
      <c r="A18" s="21" t="s">
        <v>30</v>
      </c>
      <c r="B18" s="15" t="s">
        <v>29</v>
      </c>
      <c r="C18" s="11" t="s">
        <v>2</v>
      </c>
      <c r="D18" s="14"/>
      <c r="E18" s="13">
        <v>0</v>
      </c>
      <c r="F18" s="11">
        <v>850</v>
      </c>
      <c r="G18" s="14">
        <f t="shared" si="0"/>
        <v>0</v>
      </c>
      <c r="H18" s="13">
        <v>0</v>
      </c>
      <c r="I18" s="19">
        <f t="shared" si="1"/>
        <v>0</v>
      </c>
      <c r="J18" s="21">
        <f t="shared" si="6"/>
        <v>212.5</v>
      </c>
      <c r="K18" s="20">
        <f t="shared" si="2"/>
        <v>0</v>
      </c>
      <c r="L18" s="10">
        <v>0</v>
      </c>
      <c r="M18" s="19">
        <f t="shared" si="3"/>
        <v>0</v>
      </c>
      <c r="N18" s="26">
        <f t="shared" si="7"/>
        <v>1062.5</v>
      </c>
      <c r="O18" s="18">
        <f t="shared" si="4"/>
        <v>0</v>
      </c>
      <c r="P18" s="10">
        <v>0</v>
      </c>
      <c r="Q18" s="17">
        <f t="shared" si="5"/>
        <v>0</v>
      </c>
      <c r="V18" t="s">
        <v>28</v>
      </c>
    </row>
    <row r="19" spans="1:22" ht="39.75" customHeight="1" thickBot="1" x14ac:dyDescent="0.25">
      <c r="A19" s="21" t="s">
        <v>27</v>
      </c>
      <c r="B19" s="15" t="s">
        <v>26</v>
      </c>
      <c r="C19" s="11" t="s">
        <v>2</v>
      </c>
      <c r="D19" s="14"/>
      <c r="E19" s="13">
        <v>0</v>
      </c>
      <c r="F19" s="11">
        <v>250</v>
      </c>
      <c r="G19" s="14">
        <f t="shared" si="0"/>
        <v>0</v>
      </c>
      <c r="H19" s="13">
        <v>0</v>
      </c>
      <c r="I19" s="19">
        <f t="shared" si="1"/>
        <v>0</v>
      </c>
      <c r="J19" s="21">
        <f t="shared" si="6"/>
        <v>62.5</v>
      </c>
      <c r="K19" s="20">
        <f t="shared" si="2"/>
        <v>0</v>
      </c>
      <c r="L19" s="10">
        <v>0</v>
      </c>
      <c r="M19" s="19">
        <f t="shared" si="3"/>
        <v>0</v>
      </c>
      <c r="N19" s="26">
        <f t="shared" si="7"/>
        <v>312.5</v>
      </c>
      <c r="O19" s="18">
        <f t="shared" si="4"/>
        <v>0</v>
      </c>
      <c r="P19" s="10">
        <v>0</v>
      </c>
      <c r="Q19" s="17">
        <f t="shared" si="5"/>
        <v>0</v>
      </c>
    </row>
    <row r="20" spans="1:22" ht="39.75" customHeight="1" thickBot="1" x14ac:dyDescent="0.25">
      <c r="A20" s="21" t="s">
        <v>25</v>
      </c>
      <c r="B20" s="15" t="s">
        <v>24</v>
      </c>
      <c r="C20" s="11" t="s">
        <v>2</v>
      </c>
      <c r="D20" s="14"/>
      <c r="E20" s="13">
        <v>0</v>
      </c>
      <c r="F20" s="11">
        <v>20</v>
      </c>
      <c r="G20" s="14">
        <f t="shared" si="0"/>
        <v>0</v>
      </c>
      <c r="H20" s="13">
        <v>0</v>
      </c>
      <c r="I20" s="19">
        <f t="shared" si="1"/>
        <v>0</v>
      </c>
      <c r="J20" s="21">
        <f t="shared" si="6"/>
        <v>5</v>
      </c>
      <c r="K20" s="20">
        <f t="shared" si="2"/>
        <v>0</v>
      </c>
      <c r="L20" s="10">
        <v>0</v>
      </c>
      <c r="M20" s="19">
        <f t="shared" si="3"/>
        <v>0</v>
      </c>
      <c r="N20" s="26">
        <f t="shared" si="7"/>
        <v>25</v>
      </c>
      <c r="O20" s="18">
        <f t="shared" si="4"/>
        <v>0</v>
      </c>
      <c r="P20" s="10">
        <v>0</v>
      </c>
      <c r="Q20" s="17">
        <f t="shared" si="5"/>
        <v>0</v>
      </c>
    </row>
    <row r="21" spans="1:22" ht="39.75" customHeight="1" thickBot="1" x14ac:dyDescent="0.25">
      <c r="A21" s="21" t="s">
        <v>23</v>
      </c>
      <c r="B21" s="15" t="s">
        <v>22</v>
      </c>
      <c r="C21" s="11" t="s">
        <v>2</v>
      </c>
      <c r="D21" s="14"/>
      <c r="E21" s="13">
        <v>0</v>
      </c>
      <c r="F21" s="11">
        <v>500</v>
      </c>
      <c r="G21" s="14">
        <f t="shared" si="0"/>
        <v>0</v>
      </c>
      <c r="H21" s="13">
        <v>0</v>
      </c>
      <c r="I21" s="19">
        <f t="shared" si="1"/>
        <v>0</v>
      </c>
      <c r="J21" s="21">
        <f t="shared" si="6"/>
        <v>125</v>
      </c>
      <c r="K21" s="20">
        <f t="shared" si="2"/>
        <v>0</v>
      </c>
      <c r="L21" s="10">
        <v>0</v>
      </c>
      <c r="M21" s="19">
        <f t="shared" si="3"/>
        <v>0</v>
      </c>
      <c r="N21" s="26">
        <f t="shared" si="7"/>
        <v>625</v>
      </c>
      <c r="O21" s="18">
        <f t="shared" si="4"/>
        <v>0</v>
      </c>
      <c r="P21" s="10">
        <v>0</v>
      </c>
      <c r="Q21" s="17">
        <f t="shared" si="5"/>
        <v>0</v>
      </c>
    </row>
    <row r="22" spans="1:22" ht="39.75" customHeight="1" thickBot="1" x14ac:dyDescent="0.25">
      <c r="A22" s="21" t="s">
        <v>21</v>
      </c>
      <c r="B22" s="22" t="s">
        <v>20</v>
      </c>
      <c r="C22" s="11" t="s">
        <v>2</v>
      </c>
      <c r="D22" s="14"/>
      <c r="E22" s="13">
        <v>0</v>
      </c>
      <c r="F22" s="11">
        <v>400</v>
      </c>
      <c r="G22" s="14">
        <f t="shared" si="0"/>
        <v>0</v>
      </c>
      <c r="H22" s="13">
        <v>0</v>
      </c>
      <c r="I22" s="19">
        <f t="shared" si="1"/>
        <v>0</v>
      </c>
      <c r="J22" s="21">
        <f t="shared" si="6"/>
        <v>100</v>
      </c>
      <c r="K22" s="20">
        <f t="shared" si="2"/>
        <v>0</v>
      </c>
      <c r="L22" s="10">
        <v>0</v>
      </c>
      <c r="M22" s="19">
        <f t="shared" si="3"/>
        <v>0</v>
      </c>
      <c r="N22" s="26">
        <f t="shared" si="7"/>
        <v>500</v>
      </c>
      <c r="O22" s="18">
        <f t="shared" si="4"/>
        <v>0</v>
      </c>
      <c r="P22" s="10">
        <v>0</v>
      </c>
      <c r="Q22" s="17">
        <f t="shared" si="5"/>
        <v>0</v>
      </c>
    </row>
    <row r="23" spans="1:22" ht="54" customHeight="1" thickBot="1" x14ac:dyDescent="0.25">
      <c r="A23" s="21" t="s">
        <v>19</v>
      </c>
      <c r="B23" s="22" t="s">
        <v>18</v>
      </c>
      <c r="C23" s="11" t="s">
        <v>2</v>
      </c>
      <c r="D23" s="14"/>
      <c r="E23" s="13">
        <v>0</v>
      </c>
      <c r="F23" s="11">
        <v>240</v>
      </c>
      <c r="G23" s="14">
        <f t="shared" si="0"/>
        <v>0</v>
      </c>
      <c r="H23" s="13">
        <v>0</v>
      </c>
      <c r="I23" s="19">
        <f t="shared" si="1"/>
        <v>0</v>
      </c>
      <c r="J23" s="21">
        <f t="shared" si="6"/>
        <v>60</v>
      </c>
      <c r="K23" s="20">
        <f t="shared" si="2"/>
        <v>0</v>
      </c>
      <c r="L23" s="10">
        <v>0</v>
      </c>
      <c r="M23" s="19">
        <f t="shared" si="3"/>
        <v>0</v>
      </c>
      <c r="N23" s="26">
        <f t="shared" si="7"/>
        <v>300</v>
      </c>
      <c r="O23" s="18">
        <f t="shared" si="4"/>
        <v>0</v>
      </c>
      <c r="P23" s="10">
        <v>0</v>
      </c>
      <c r="Q23" s="17">
        <f t="shared" si="5"/>
        <v>0</v>
      </c>
    </row>
    <row r="24" spans="1:22" ht="39.75" customHeight="1" thickBot="1" x14ac:dyDescent="0.25">
      <c r="A24" s="21" t="s">
        <v>17</v>
      </c>
      <c r="B24" s="24" t="s">
        <v>16</v>
      </c>
      <c r="C24" s="11" t="s">
        <v>2</v>
      </c>
      <c r="D24" s="14"/>
      <c r="E24" s="13">
        <v>0</v>
      </c>
      <c r="F24" s="11">
        <v>1800</v>
      </c>
      <c r="G24" s="14">
        <f t="shared" si="0"/>
        <v>0</v>
      </c>
      <c r="H24" s="13">
        <v>0</v>
      </c>
      <c r="I24" s="19">
        <f t="shared" si="1"/>
        <v>0</v>
      </c>
      <c r="J24" s="21">
        <f t="shared" si="6"/>
        <v>450</v>
      </c>
      <c r="K24" s="20">
        <f t="shared" si="2"/>
        <v>0</v>
      </c>
      <c r="L24" s="10">
        <v>0</v>
      </c>
      <c r="M24" s="19">
        <f t="shared" si="3"/>
        <v>0</v>
      </c>
      <c r="N24" s="26">
        <f t="shared" si="7"/>
        <v>2250</v>
      </c>
      <c r="O24" s="18">
        <f t="shared" si="4"/>
        <v>0</v>
      </c>
      <c r="P24" s="10">
        <v>0</v>
      </c>
      <c r="Q24" s="17">
        <f t="shared" si="5"/>
        <v>0</v>
      </c>
    </row>
    <row r="25" spans="1:22" ht="55.5" customHeight="1" thickBot="1" x14ac:dyDescent="0.25">
      <c r="A25" s="21" t="s">
        <v>15</v>
      </c>
      <c r="B25" s="23" t="s">
        <v>14</v>
      </c>
      <c r="C25" s="11" t="s">
        <v>2</v>
      </c>
      <c r="D25" s="14"/>
      <c r="E25" s="13">
        <v>0</v>
      </c>
      <c r="F25" s="11">
        <v>900</v>
      </c>
      <c r="G25" s="14">
        <f t="shared" si="0"/>
        <v>0</v>
      </c>
      <c r="H25" s="13">
        <v>0</v>
      </c>
      <c r="I25" s="19">
        <f t="shared" si="1"/>
        <v>0</v>
      </c>
      <c r="J25" s="21">
        <f t="shared" si="6"/>
        <v>225</v>
      </c>
      <c r="K25" s="20">
        <f t="shared" si="2"/>
        <v>0</v>
      </c>
      <c r="L25" s="10">
        <v>0</v>
      </c>
      <c r="M25" s="19">
        <f t="shared" si="3"/>
        <v>0</v>
      </c>
      <c r="N25" s="26">
        <f t="shared" si="7"/>
        <v>1125</v>
      </c>
      <c r="O25" s="18">
        <f t="shared" si="4"/>
        <v>0</v>
      </c>
      <c r="P25" s="10">
        <v>0</v>
      </c>
      <c r="Q25" s="17">
        <f t="shared" si="5"/>
        <v>0</v>
      </c>
    </row>
    <row r="26" spans="1:22" ht="39.75" customHeight="1" thickBot="1" x14ac:dyDescent="0.25">
      <c r="A26" s="21" t="s">
        <v>13</v>
      </c>
      <c r="B26" s="22" t="s">
        <v>12</v>
      </c>
      <c r="C26" s="11" t="s">
        <v>2</v>
      </c>
      <c r="D26" s="14"/>
      <c r="E26" s="13">
        <v>0</v>
      </c>
      <c r="F26" s="11">
        <v>250</v>
      </c>
      <c r="G26" s="14">
        <f t="shared" si="0"/>
        <v>0</v>
      </c>
      <c r="H26" s="13">
        <v>0</v>
      </c>
      <c r="I26" s="19">
        <f t="shared" si="1"/>
        <v>0</v>
      </c>
      <c r="J26" s="21">
        <f t="shared" si="6"/>
        <v>62.5</v>
      </c>
      <c r="K26" s="20">
        <f t="shared" si="2"/>
        <v>0</v>
      </c>
      <c r="L26" s="10">
        <v>0</v>
      </c>
      <c r="M26" s="19">
        <f t="shared" si="3"/>
        <v>0</v>
      </c>
      <c r="N26" s="26">
        <f t="shared" si="7"/>
        <v>312.5</v>
      </c>
      <c r="O26" s="18">
        <f t="shared" si="4"/>
        <v>0</v>
      </c>
      <c r="P26" s="10">
        <v>0</v>
      </c>
      <c r="Q26" s="17" t="s">
        <v>11</v>
      </c>
    </row>
    <row r="27" spans="1:22" ht="39.75" customHeight="1" thickBot="1" x14ac:dyDescent="0.25">
      <c r="A27" s="21" t="s">
        <v>10</v>
      </c>
      <c r="B27" s="15" t="s">
        <v>9</v>
      </c>
      <c r="C27" s="11" t="s">
        <v>2</v>
      </c>
      <c r="D27" s="14"/>
      <c r="E27" s="13">
        <v>0</v>
      </c>
      <c r="F27" s="11">
        <v>400</v>
      </c>
      <c r="G27" s="14">
        <f t="shared" si="0"/>
        <v>0</v>
      </c>
      <c r="H27" s="13">
        <v>0</v>
      </c>
      <c r="I27" s="19">
        <f t="shared" si="1"/>
        <v>0</v>
      </c>
      <c r="J27" s="21">
        <f t="shared" si="6"/>
        <v>100</v>
      </c>
      <c r="K27" s="20">
        <f t="shared" si="2"/>
        <v>0</v>
      </c>
      <c r="L27" s="10">
        <v>0</v>
      </c>
      <c r="M27" s="19">
        <f t="shared" si="3"/>
        <v>0</v>
      </c>
      <c r="N27" s="26">
        <f t="shared" si="7"/>
        <v>500</v>
      </c>
      <c r="O27" s="18">
        <f t="shared" si="4"/>
        <v>0</v>
      </c>
      <c r="P27" s="10">
        <v>0</v>
      </c>
      <c r="Q27" s="17">
        <f>SUM(O27,P27)</f>
        <v>0</v>
      </c>
    </row>
    <row r="28" spans="1:22" ht="39.75" customHeight="1" thickBot="1" x14ac:dyDescent="0.25">
      <c r="A28" s="21" t="s">
        <v>8</v>
      </c>
      <c r="B28" s="15" t="s">
        <v>7</v>
      </c>
      <c r="C28" s="11" t="s">
        <v>2</v>
      </c>
      <c r="D28" s="14"/>
      <c r="E28" s="13">
        <v>0</v>
      </c>
      <c r="F28" s="11">
        <v>50</v>
      </c>
      <c r="G28" s="14">
        <f t="shared" si="0"/>
        <v>0</v>
      </c>
      <c r="H28" s="13">
        <v>0</v>
      </c>
      <c r="I28" s="19">
        <f>G28+H28</f>
        <v>0</v>
      </c>
      <c r="J28" s="21">
        <f t="shared" si="6"/>
        <v>12.5</v>
      </c>
      <c r="K28" s="20">
        <f t="shared" si="2"/>
        <v>0</v>
      </c>
      <c r="L28" s="10">
        <v>0</v>
      </c>
      <c r="M28" s="19">
        <f t="shared" si="3"/>
        <v>0</v>
      </c>
      <c r="N28" s="26">
        <f t="shared" si="7"/>
        <v>62.5</v>
      </c>
      <c r="O28" s="18">
        <f t="shared" si="4"/>
        <v>0</v>
      </c>
      <c r="P28" s="10">
        <v>0</v>
      </c>
      <c r="Q28" s="17">
        <f>SUM(O28,P28)</f>
        <v>0</v>
      </c>
    </row>
    <row r="29" spans="1:22" ht="39.75" customHeight="1" thickBot="1" x14ac:dyDescent="0.25">
      <c r="A29" s="21" t="s">
        <v>6</v>
      </c>
      <c r="B29" s="15" t="s">
        <v>5</v>
      </c>
      <c r="C29" s="11" t="s">
        <v>2</v>
      </c>
      <c r="D29" s="14"/>
      <c r="E29" s="13">
        <v>0</v>
      </c>
      <c r="F29" s="11">
        <v>30</v>
      </c>
      <c r="G29" s="14">
        <f t="shared" si="0"/>
        <v>0</v>
      </c>
      <c r="H29" s="13">
        <v>0</v>
      </c>
      <c r="I29" s="19">
        <f>G29+H29</f>
        <v>0</v>
      </c>
      <c r="J29" s="21">
        <f t="shared" si="6"/>
        <v>7.5</v>
      </c>
      <c r="K29" s="20">
        <f t="shared" si="2"/>
        <v>0</v>
      </c>
      <c r="L29" s="10">
        <v>0</v>
      </c>
      <c r="M29" s="19">
        <f t="shared" si="3"/>
        <v>0</v>
      </c>
      <c r="N29" s="26">
        <f t="shared" si="7"/>
        <v>37.5</v>
      </c>
      <c r="O29" s="18">
        <f t="shared" si="4"/>
        <v>0</v>
      </c>
      <c r="P29" s="10">
        <v>0</v>
      </c>
      <c r="Q29" s="17">
        <f>SUM(O29,P29)</f>
        <v>0</v>
      </c>
    </row>
    <row r="30" spans="1:22" ht="39.75" customHeight="1" thickBot="1" x14ac:dyDescent="0.25">
      <c r="A30" s="16" t="s">
        <v>4</v>
      </c>
      <c r="B30" s="15" t="s">
        <v>3</v>
      </c>
      <c r="C30" s="11" t="s">
        <v>2</v>
      </c>
      <c r="D30" s="14"/>
      <c r="E30" s="13">
        <v>0</v>
      </c>
      <c r="F30" s="11">
        <v>30</v>
      </c>
      <c r="G30" s="12">
        <f t="shared" si="0"/>
        <v>0</v>
      </c>
      <c r="H30" s="10">
        <v>0</v>
      </c>
      <c r="I30" s="12">
        <f>G30+H30</f>
        <v>0</v>
      </c>
      <c r="J30" s="21">
        <f t="shared" si="6"/>
        <v>7.5</v>
      </c>
      <c r="K30" s="12">
        <f t="shared" si="2"/>
        <v>0</v>
      </c>
      <c r="L30" s="10">
        <v>0</v>
      </c>
      <c r="M30" s="12">
        <f t="shared" si="3"/>
        <v>0</v>
      </c>
      <c r="N30" s="26">
        <f t="shared" si="7"/>
        <v>37.5</v>
      </c>
      <c r="O30" s="10">
        <f t="shared" si="4"/>
        <v>0</v>
      </c>
      <c r="P30" s="10">
        <v>0</v>
      </c>
      <c r="Q30" s="10">
        <f>SUM(O30,P30)</f>
        <v>0</v>
      </c>
    </row>
    <row r="31" spans="1:22" ht="18.75" thickBot="1" x14ac:dyDescent="0.25">
      <c r="B31" s="9"/>
      <c r="D31" s="53" t="s">
        <v>1</v>
      </c>
      <c r="E31" s="53"/>
      <c r="F31" s="8"/>
      <c r="G31" s="6">
        <f>SUM(G13:G30)</f>
        <v>0</v>
      </c>
      <c r="H31" s="6">
        <f>SUM(H13:H30)</f>
        <v>0</v>
      </c>
      <c r="I31" s="6">
        <f>SUM(I13:I30)</f>
        <v>0</v>
      </c>
      <c r="J31" s="8"/>
      <c r="K31" s="6">
        <f>SUM(K13:K30)</f>
        <v>0</v>
      </c>
      <c r="L31" s="6">
        <f>SUM(L13:L30)</f>
        <v>0</v>
      </c>
      <c r="M31" s="6">
        <f>SUM(M13:M30)</f>
        <v>0</v>
      </c>
      <c r="N31" s="7"/>
      <c r="O31" s="6">
        <f>G31+K31</f>
        <v>0</v>
      </c>
      <c r="P31" s="6">
        <f>H31+L31</f>
        <v>0</v>
      </c>
      <c r="Q31" s="6">
        <f>I31+M31</f>
        <v>0</v>
      </c>
    </row>
    <row r="32" spans="1:22" ht="66.75" customHeight="1" thickBot="1" x14ac:dyDescent="0.25">
      <c r="B32" s="5"/>
      <c r="N32" s="48" t="s">
        <v>0</v>
      </c>
      <c r="O32" s="48"/>
      <c r="P32" s="48"/>
      <c r="Q32" s="48"/>
      <c r="R32" s="4"/>
      <c r="S32" s="4"/>
    </row>
  </sheetData>
  <mergeCells count="17">
    <mergeCell ref="N32:Q32"/>
    <mergeCell ref="A7:Q8"/>
    <mergeCell ref="A10:A11"/>
    <mergeCell ref="B10:B11"/>
    <mergeCell ref="A9:Q9"/>
    <mergeCell ref="D31:E31"/>
    <mergeCell ref="J10:M10"/>
    <mergeCell ref="N10:Q10"/>
    <mergeCell ref="C10:C11"/>
    <mergeCell ref="D10:D11"/>
    <mergeCell ref="E10:E11"/>
    <mergeCell ref="F10:I10"/>
    <mergeCell ref="B4:E4"/>
    <mergeCell ref="B5:E5"/>
    <mergeCell ref="N1:Q1"/>
    <mergeCell ref="N4:Q4"/>
    <mergeCell ref="N5:Q5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</vt:lpstr>
      <vt:lpstr>'część 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EKOLOG</dc:creator>
  <cp:lastModifiedBy>Użytkownik</cp:lastModifiedBy>
  <dcterms:created xsi:type="dcterms:W3CDTF">2022-12-06T09:32:30Z</dcterms:created>
  <dcterms:modified xsi:type="dcterms:W3CDTF">2022-12-08T09:46:49Z</dcterms:modified>
</cp:coreProperties>
</file>